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_soto\Desktop\SIF\2023\Formatos 4to IFT 2023 - Sector Paraestatal del Estado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15" i="1"/>
  <c r="H13" i="1"/>
  <c r="G17" i="1"/>
  <c r="F17" i="1"/>
  <c r="D17" i="1"/>
  <c r="C17" i="1"/>
  <c r="G27" i="1"/>
  <c r="F27" i="1"/>
  <c r="D27" i="1"/>
  <c r="E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H27" i="1" l="1"/>
  <c r="G81" i="1"/>
  <c r="E37" i="1"/>
  <c r="H37" i="1" s="1"/>
  <c r="D81" i="1"/>
  <c r="E17" i="1"/>
  <c r="H17" i="1" s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<sst xmlns="http://schemas.openxmlformats.org/spreadsheetml/2006/main" count="88" uniqueCount="88">
  <si>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</si>
  <si>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</si>
  <si>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</si>
  <si>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</si>
  <si>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</si>
  <si>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</si>
  <si>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</si>
  <si>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</si>
  <si>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</si>
  <si>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</si>
  <si>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</si>
  <si>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</si>
  <si>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</si>
  <si>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</si>
  <si>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</si>
  <si>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</si>
  <si>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</si>
  <si>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</si>
  <si>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</si>
  <si>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</si>
  <si>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</si>
  <si>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</si>
  <si>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</si>
  <si>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</si>
  <si>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</si>
  <si>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</si>
  <si>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</si>
  <si>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</si>
  <si>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</si>
  <si>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</si>
  <si>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</si>
  <si>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</si>
  <si>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</si>
  <si>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</si>
  <si>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</si>
  <si>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</si>
  <si>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</si>
  <si>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</si>
  <si>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</si>
  <si>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</si>
  <si>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</si>
  <si>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</si>
  <si>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</si>
  <si>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</si>
  <si>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</si>
  <si>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</si>
  <si>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</si>
  <si>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</si>
  <si>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</si>
  <si>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</si>
  <si>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</si>
  <si>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</si>
  <si>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</si>
  <si>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</si>
  <si>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</si>
  <si>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</si>
  <si>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</si>
  <si>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</si>
  <si>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</si>
  <si>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</si>
  <si>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</si>
  <si>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</si>
  <si>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</si>
  <si>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</si>
  <si>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</si>
  <si>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</si>
  <si>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</si>
  <si>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</si>
  <si>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</si>
  <si>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</si>
  <si>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</si>
  <si>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</si>
  <si>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</si>
  <si>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</si>
  <si>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</si>
  <si>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</si>
  <si>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</si>
  <si>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</si>
  <si>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</si>
  <si>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</si>
  <si>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</si>
  <si>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</si>
  <si>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</si>
  <si>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</si>
  <si>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</si>
  <si>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</si>
  <si>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Servicios Educativos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</si>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</sst>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zoomScale="80" zoomScaleNormal="80" workbookViewId="0">
      <selection activeCell="H81" sqref="H81"/>
    </sheetView>
  </sheetViews>
  <sheetFormatPr baseColWidth="10" defaultColWidth="11.42578125" defaultRowHeight="12" x14ac:dyDescent="0.2"/>
  <cols>
    <col min="1" max="1" width="4.7109375" style="1" customWidth="1"/>
    <col min="2" max="2" width="48.7109375" style="1" customWidth="1"/>
    <col min="3" max="3" width="21" style="1" bestFit="1" customWidth="1"/>
    <col min="4" max="4" width="19.85546875" style="1" bestFit="1" customWidth="1"/>
    <col min="5" max="7" width="21" style="1" bestFit="1" customWidth="1"/>
    <col min="8" max="8" width="20.710937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14110193003.09</v>
      </c>
      <c r="D9" s="16">
        <f>SUM(D10:D16)</f>
        <v>1298591175.53</v>
      </c>
      <c r="E9" s="16">
        <f t="shared" ref="E9:E26" si="0">C9+D9</f>
        <v>15408784178.620001</v>
      </c>
      <c r="F9" s="16">
        <f>SUM(F10:F16)</f>
        <v>15409310726.51</v>
      </c>
      <c r="G9" s="16">
        <f>SUM(G10:G16)</f>
        <v>15364654396.57</v>
      </c>
      <c r="H9" s="16">
        <f t="shared" ref="H9:H40" si="1">E9-F9</f>
        <v>-526547.88999938965</v>
      </c>
    </row>
    <row r="10" spans="2:9" ht="12" customHeight="1" x14ac:dyDescent="0.2">
      <c r="B10" s="11" t="s">
        <v>14</v>
      </c>
      <c r="C10" s="12">
        <v>7038265812</v>
      </c>
      <c r="D10" s="13">
        <v>221661865.13999999</v>
      </c>
      <c r="E10" s="18">
        <f t="shared" si="0"/>
        <v>7259927677.1400003</v>
      </c>
      <c r="F10" s="12">
        <v>7259962407.9899998</v>
      </c>
      <c r="G10" s="12">
        <v>7259962407.9899998</v>
      </c>
      <c r="H10" s="20">
        <f t="shared" si="1"/>
        <v>-34730.849999427795</v>
      </c>
    </row>
    <row r="11" spans="2:9" ht="12" customHeight="1" x14ac:dyDescent="0.2">
      <c r="B11" s="11" t="s">
        <v>15</v>
      </c>
      <c r="C11" s="12">
        <v>0</v>
      </c>
      <c r="D11" s="13">
        <v>226157957.50999999</v>
      </c>
      <c r="E11" s="18">
        <f t="shared" si="0"/>
        <v>226157957.50999999</v>
      </c>
      <c r="F11" s="12">
        <v>226157957.50999999</v>
      </c>
      <c r="G11" s="12">
        <v>226157957.50999999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4246000721.5500002</v>
      </c>
      <c r="D12" s="13">
        <v>110217753.91000001</v>
      </c>
      <c r="E12" s="18">
        <f t="shared" si="0"/>
        <v>4356218475.46</v>
      </c>
      <c r="F12" s="12">
        <v>4355674088.7200003</v>
      </c>
      <c r="G12" s="12">
        <v>4355674088.7200003</v>
      </c>
      <c r="H12" s="20">
        <f t="shared" si="1"/>
        <v>544386.73999977112</v>
      </c>
    </row>
    <row r="13" spans="2:9" ht="12" customHeight="1" x14ac:dyDescent="0.2">
      <c r="B13" s="11" t="s">
        <v>17</v>
      </c>
      <c r="C13" s="12">
        <v>908679129</v>
      </c>
      <c r="D13" s="13">
        <v>561856319.93999994</v>
      </c>
      <c r="E13" s="18">
        <f>C13+D13</f>
        <v>1470535448.9400001</v>
      </c>
      <c r="F13" s="12">
        <v>1471026907.3199999</v>
      </c>
      <c r="G13" s="12">
        <v>1426370577.3799999</v>
      </c>
      <c r="H13" s="20">
        <f t="shared" si="1"/>
        <v>-491458.37999987602</v>
      </c>
    </row>
    <row r="14" spans="2:9" ht="12" customHeight="1" x14ac:dyDescent="0.2">
      <c r="B14" s="11" t="s">
        <v>18</v>
      </c>
      <c r="C14" s="12">
        <v>327883538</v>
      </c>
      <c r="D14" s="13">
        <v>43504980.75</v>
      </c>
      <c r="E14" s="18">
        <f t="shared" si="0"/>
        <v>371388518.75</v>
      </c>
      <c r="F14" s="12">
        <v>371388518.75</v>
      </c>
      <c r="G14" s="12">
        <v>371388518.75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1589363802.54</v>
      </c>
      <c r="D16" s="13">
        <v>135192298.28</v>
      </c>
      <c r="E16" s="18">
        <f t="shared" si="0"/>
        <v>1724556100.8199999</v>
      </c>
      <c r="F16" s="12">
        <v>1725100846.22</v>
      </c>
      <c r="G16" s="12">
        <v>1725100846.22</v>
      </c>
      <c r="H16" s="20">
        <f t="shared" si="1"/>
        <v>-544745.40000009537</v>
      </c>
    </row>
    <row r="17" spans="2:8" ht="24" customHeight="1" x14ac:dyDescent="0.2">
      <c r="B17" s="6" t="s">
        <v>21</v>
      </c>
      <c r="C17" s="16">
        <f>SUM(C18:C26)</f>
        <v>80351079.310000002</v>
      </c>
      <c r="D17" s="16">
        <f>SUM(D18:D26)</f>
        <v>3858511.6099999985</v>
      </c>
      <c r="E17" s="16">
        <f t="shared" si="0"/>
        <v>84209590.920000002</v>
      </c>
      <c r="F17" s="16">
        <f>SUM(F18:F26)</f>
        <v>84292929.859999985</v>
      </c>
      <c r="G17" s="16">
        <f>SUM(G18:G26)</f>
        <v>78954621.799999997</v>
      </c>
      <c r="H17" s="16">
        <f t="shared" si="1"/>
        <v>-83338.939999982715</v>
      </c>
    </row>
    <row r="18" spans="2:8" ht="24" x14ac:dyDescent="0.2">
      <c r="B18" s="9" t="s">
        <v>22</v>
      </c>
      <c r="C18" s="12">
        <v>31468620.719999999</v>
      </c>
      <c r="D18" s="13">
        <v>-9213437.790000001</v>
      </c>
      <c r="E18" s="18">
        <f t="shared" si="0"/>
        <v>22255182.93</v>
      </c>
      <c r="F18" s="12">
        <v>22317475.939999998</v>
      </c>
      <c r="G18" s="12">
        <v>18434818.390000001</v>
      </c>
      <c r="H18" s="20">
        <f t="shared" si="1"/>
        <v>-62293.009999997914</v>
      </c>
    </row>
    <row r="19" spans="2:8" ht="12" customHeight="1" x14ac:dyDescent="0.2">
      <c r="B19" s="9" t="s">
        <v>23</v>
      </c>
      <c r="C19" s="12">
        <v>28739084.02</v>
      </c>
      <c r="D19" s="13">
        <v>772411.38</v>
      </c>
      <c r="E19" s="18">
        <f t="shared" si="0"/>
        <v>29511495.399999999</v>
      </c>
      <c r="F19" s="12">
        <v>29532541.330000002</v>
      </c>
      <c r="G19" s="12">
        <v>29506727.02</v>
      </c>
      <c r="H19" s="20">
        <f t="shared" si="1"/>
        <v>-21045.930000003427</v>
      </c>
    </row>
    <row r="20" spans="2:8" ht="26.25" customHeight="1" x14ac:dyDescent="0.2">
      <c r="B20" s="9" t="s">
        <v>24</v>
      </c>
      <c r="C20" s="12">
        <v>52640</v>
      </c>
      <c r="D20" s="13">
        <v>-11413.6</v>
      </c>
      <c r="E20" s="18">
        <f t="shared" si="0"/>
        <v>41226.400000000001</v>
      </c>
      <c r="F20" s="12">
        <v>41226.400000000001</v>
      </c>
      <c r="G20" s="12">
        <v>41226.400000000001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7127860.0600000005</v>
      </c>
      <c r="D21" s="13">
        <v>10790867.969999999</v>
      </c>
      <c r="E21" s="18">
        <f t="shared" si="0"/>
        <v>17918728.030000001</v>
      </c>
      <c r="F21" s="12">
        <v>17918728.030000001</v>
      </c>
      <c r="G21" s="12">
        <v>17441669.990000002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435039</v>
      </c>
      <c r="D22" s="13">
        <v>-88884.01999999999</v>
      </c>
      <c r="E22" s="18">
        <f t="shared" si="0"/>
        <v>346154.98</v>
      </c>
      <c r="F22" s="12">
        <v>346154.98</v>
      </c>
      <c r="G22" s="12">
        <v>346154.98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4266898.32</v>
      </c>
      <c r="D23" s="13">
        <v>138061.02999999997</v>
      </c>
      <c r="E23" s="18">
        <f t="shared" si="0"/>
        <v>4404959.3500000006</v>
      </c>
      <c r="F23" s="12">
        <v>4404959.3499999996</v>
      </c>
      <c r="G23" s="12">
        <v>4404959.3499999996</v>
      </c>
      <c r="H23" s="20">
        <f t="shared" si="1"/>
        <v>0</v>
      </c>
    </row>
    <row r="24" spans="2:8" ht="27" customHeight="1" x14ac:dyDescent="0.2">
      <c r="B24" s="9" t="s">
        <v>28</v>
      </c>
      <c r="C24" s="12">
        <v>7134663</v>
      </c>
      <c r="D24" s="13">
        <v>-425310.62</v>
      </c>
      <c r="E24" s="18">
        <f t="shared" si="0"/>
        <v>6709352.3799999999</v>
      </c>
      <c r="F24" s="12">
        <v>6709352.3799999999</v>
      </c>
      <c r="G24" s="12">
        <v>5944311.04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1126274.19</v>
      </c>
      <c r="D26" s="13">
        <v>1896217.26</v>
      </c>
      <c r="E26" s="18">
        <f t="shared" si="0"/>
        <v>3022491.45</v>
      </c>
      <c r="F26" s="12">
        <v>3022491.45</v>
      </c>
      <c r="G26" s="12">
        <v>2834754.6300000004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666735993.1099999</v>
      </c>
      <c r="D27" s="16">
        <f>SUM(D28:D36)</f>
        <v>133671392.58000001</v>
      </c>
      <c r="E27" s="16">
        <f>D27+C27</f>
        <v>800407385.68999994</v>
      </c>
      <c r="F27" s="16">
        <f>SUM(F28:F36)</f>
        <v>802934177.18000007</v>
      </c>
      <c r="G27" s="16">
        <f>SUM(G28:G36)</f>
        <v>787213795.75</v>
      </c>
      <c r="H27" s="16">
        <f t="shared" si="1"/>
        <v>-2526791.4900001287</v>
      </c>
    </row>
    <row r="28" spans="2:8" x14ac:dyDescent="0.2">
      <c r="B28" s="9" t="s">
        <v>32</v>
      </c>
      <c r="C28" s="12">
        <v>131622013.13999999</v>
      </c>
      <c r="D28" s="13">
        <v>-2515915.6199999996</v>
      </c>
      <c r="E28" s="18">
        <f t="shared" ref="E28:E36" si="2">C28+D28</f>
        <v>129106097.51999998</v>
      </c>
      <c r="F28" s="12">
        <v>130765402.02999999</v>
      </c>
      <c r="G28" s="12">
        <v>130760402.03</v>
      </c>
      <c r="H28" s="20">
        <f t="shared" si="1"/>
        <v>-1659304.5100000054</v>
      </c>
    </row>
    <row r="29" spans="2:8" x14ac:dyDescent="0.2">
      <c r="B29" s="9" t="s">
        <v>33</v>
      </c>
      <c r="C29" s="12">
        <v>12962445.689999999</v>
      </c>
      <c r="D29" s="13">
        <v>-344864.93999999977</v>
      </c>
      <c r="E29" s="18">
        <f t="shared" si="2"/>
        <v>12617580.75</v>
      </c>
      <c r="F29" s="12">
        <v>12617580.75</v>
      </c>
      <c r="G29" s="12">
        <v>12594115.67</v>
      </c>
      <c r="H29" s="20">
        <f t="shared" si="1"/>
        <v>0</v>
      </c>
    </row>
    <row r="30" spans="2:8" ht="23.25" customHeight="1" x14ac:dyDescent="0.2">
      <c r="B30" s="9" t="s">
        <v>34</v>
      </c>
      <c r="C30" s="12">
        <v>7745038</v>
      </c>
      <c r="D30" s="13">
        <v>2069989.9599999997</v>
      </c>
      <c r="E30" s="18">
        <f t="shared" si="2"/>
        <v>9815027.959999999</v>
      </c>
      <c r="F30" s="12">
        <v>9868685.540000001</v>
      </c>
      <c r="G30" s="12">
        <v>8696657.4399999995</v>
      </c>
      <c r="H30" s="20">
        <f t="shared" si="1"/>
        <v>-53657.580000001937</v>
      </c>
    </row>
    <row r="31" spans="2:8" x14ac:dyDescent="0.2">
      <c r="B31" s="9" t="s">
        <v>35</v>
      </c>
      <c r="C31" s="12">
        <v>15803412</v>
      </c>
      <c r="D31" s="13">
        <v>97795.900000000169</v>
      </c>
      <c r="E31" s="18">
        <f t="shared" si="2"/>
        <v>15901207.9</v>
      </c>
      <c r="F31" s="12">
        <v>15904074.259999998</v>
      </c>
      <c r="G31" s="12">
        <v>15574286.26</v>
      </c>
      <c r="H31" s="20">
        <f t="shared" si="1"/>
        <v>-2866.3599999975413</v>
      </c>
    </row>
    <row r="32" spans="2:8" ht="24" x14ac:dyDescent="0.2">
      <c r="B32" s="9" t="s">
        <v>36</v>
      </c>
      <c r="C32" s="12">
        <v>4704124.1399999997</v>
      </c>
      <c r="D32" s="13">
        <v>14553763.33</v>
      </c>
      <c r="E32" s="18">
        <f t="shared" si="2"/>
        <v>19257887.469999999</v>
      </c>
      <c r="F32" s="12">
        <v>19511389.019999996</v>
      </c>
      <c r="G32" s="12">
        <v>9626434.7699999996</v>
      </c>
      <c r="H32" s="20">
        <f t="shared" si="1"/>
        <v>-253501.54999999702</v>
      </c>
    </row>
    <row r="33" spans="2:8" x14ac:dyDescent="0.2">
      <c r="B33" s="9" t="s">
        <v>37</v>
      </c>
      <c r="C33" s="12">
        <v>54430</v>
      </c>
      <c r="D33" s="13">
        <v>118001.31</v>
      </c>
      <c r="E33" s="18">
        <f t="shared" si="2"/>
        <v>172431.31</v>
      </c>
      <c r="F33" s="12">
        <v>172431.31</v>
      </c>
      <c r="G33" s="12">
        <v>172431.31</v>
      </c>
      <c r="H33" s="20">
        <f t="shared" si="1"/>
        <v>0</v>
      </c>
    </row>
    <row r="34" spans="2:8" x14ac:dyDescent="0.2">
      <c r="B34" s="9" t="s">
        <v>38</v>
      </c>
      <c r="C34" s="12">
        <v>9797838.4299999997</v>
      </c>
      <c r="D34" s="13">
        <v>-1997140.3100000003</v>
      </c>
      <c r="E34" s="18">
        <f t="shared" si="2"/>
        <v>7800698.1199999992</v>
      </c>
      <c r="F34" s="12">
        <v>7795067.3200000003</v>
      </c>
      <c r="G34" s="12">
        <v>7795067.3200000003</v>
      </c>
      <c r="H34" s="20">
        <f t="shared" si="1"/>
        <v>5630.7999999988824</v>
      </c>
    </row>
    <row r="35" spans="2:8" x14ac:dyDescent="0.2">
      <c r="B35" s="9" t="s">
        <v>39</v>
      </c>
      <c r="C35" s="12">
        <v>10484674</v>
      </c>
      <c r="D35" s="13">
        <v>95717.739999999903</v>
      </c>
      <c r="E35" s="18">
        <f t="shared" si="2"/>
        <v>10580391.74</v>
      </c>
      <c r="F35" s="12">
        <v>10867957.139999999</v>
      </c>
      <c r="G35" s="12">
        <v>10353909.140000001</v>
      </c>
      <c r="H35" s="20">
        <f t="shared" si="1"/>
        <v>-287565.39999999851</v>
      </c>
    </row>
    <row r="36" spans="2:8" x14ac:dyDescent="0.2">
      <c r="B36" s="9" t="s">
        <v>40</v>
      </c>
      <c r="C36" s="12">
        <v>473562017.70999998</v>
      </c>
      <c r="D36" s="13">
        <v>121594045.21000001</v>
      </c>
      <c r="E36" s="18">
        <f t="shared" si="2"/>
        <v>595156062.91999996</v>
      </c>
      <c r="F36" s="12">
        <v>595431589.81000006</v>
      </c>
      <c r="G36" s="12">
        <v>591640491.80999994</v>
      </c>
      <c r="H36" s="20">
        <f t="shared" si="1"/>
        <v>-275526.8900001049</v>
      </c>
    </row>
    <row r="37" spans="2:8" ht="20.100000000000001" customHeight="1" x14ac:dyDescent="0.2">
      <c r="B37" s="7" t="s">
        <v>41</v>
      </c>
      <c r="C37" s="16">
        <f>SUM(C38:C46)</f>
        <v>105678379.04000001</v>
      </c>
      <c r="D37" s="16">
        <f>SUM(D38:D46)</f>
        <v>-6597757.9600000028</v>
      </c>
      <c r="E37" s="16">
        <f>C37+D37</f>
        <v>99080621.079999998</v>
      </c>
      <c r="F37" s="16">
        <f>SUM(F38:F46)</f>
        <v>105546853.55000001</v>
      </c>
      <c r="G37" s="16">
        <f>SUM(G38:G46)</f>
        <v>100407617.63</v>
      </c>
      <c r="H37" s="16">
        <f t="shared" si="1"/>
        <v>-6466232.4700000137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20878173.419999998</v>
      </c>
      <c r="D40" s="13">
        <v>9909478.1699999999</v>
      </c>
      <c r="E40" s="18">
        <f t="shared" si="3"/>
        <v>30787651.589999996</v>
      </c>
      <c r="F40" s="12">
        <v>30787651.59</v>
      </c>
      <c r="G40" s="12">
        <v>29355801.07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84800205.620000005</v>
      </c>
      <c r="D41" s="13">
        <v>-16507236.130000003</v>
      </c>
      <c r="E41" s="18">
        <f t="shared" si="3"/>
        <v>68292969.49000001</v>
      </c>
      <c r="F41" s="12">
        <v>74759201.960000008</v>
      </c>
      <c r="G41" s="12">
        <v>71051816.559999987</v>
      </c>
      <c r="H41" s="20">
        <f t="shared" ref="H41:H72" si="4">E41-F41</f>
        <v>-6466232.4699999988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11460989.469999999</v>
      </c>
      <c r="E47" s="16">
        <f t="shared" si="3"/>
        <v>11460989.469999999</v>
      </c>
      <c r="F47" s="16">
        <f>SUM(F48:F56)</f>
        <v>14599775.589999998</v>
      </c>
      <c r="G47" s="16">
        <f>SUM(G48:G56)</f>
        <v>5588268.1699999999</v>
      </c>
      <c r="H47" s="16">
        <f t="shared" si="4"/>
        <v>-3138786.1199999992</v>
      </c>
    </row>
    <row r="48" spans="2:8" x14ac:dyDescent="0.2">
      <c r="B48" s="9" t="s">
        <v>52</v>
      </c>
      <c r="C48" s="12">
        <v>0</v>
      </c>
      <c r="D48" s="13">
        <v>3669415.4499999997</v>
      </c>
      <c r="E48" s="18">
        <f t="shared" si="3"/>
        <v>3669415.4499999997</v>
      </c>
      <c r="F48" s="12">
        <v>3676549.45</v>
      </c>
      <c r="G48" s="12">
        <v>1097043.4200000004</v>
      </c>
      <c r="H48" s="20">
        <f t="shared" si="4"/>
        <v>-7134.0000000004657</v>
      </c>
    </row>
    <row r="49" spans="2:8" x14ac:dyDescent="0.2">
      <c r="B49" s="9" t="s">
        <v>53</v>
      </c>
      <c r="C49" s="12">
        <v>0</v>
      </c>
      <c r="D49" s="13">
        <v>2035600.5599999996</v>
      </c>
      <c r="E49" s="18">
        <f t="shared" si="3"/>
        <v>2035600.5599999996</v>
      </c>
      <c r="F49" s="12">
        <v>2035600.56</v>
      </c>
      <c r="G49" s="12">
        <v>437899.16000000015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26034.46</v>
      </c>
      <c r="E50" s="18">
        <f t="shared" si="3"/>
        <v>26034.46</v>
      </c>
      <c r="F50" s="12">
        <v>26034.46</v>
      </c>
      <c r="G50" s="12">
        <v>26034.46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1980900</v>
      </c>
      <c r="E51" s="18">
        <f t="shared" si="3"/>
        <v>1980900</v>
      </c>
      <c r="F51" s="12">
        <v>5074900</v>
      </c>
      <c r="G51" s="12">
        <v>251600</v>
      </c>
      <c r="H51" s="20">
        <f t="shared" si="4"/>
        <v>-3094000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3073211.32</v>
      </c>
      <c r="E53" s="18">
        <f t="shared" si="3"/>
        <v>3073211.32</v>
      </c>
      <c r="F53" s="12">
        <v>3110863.44</v>
      </c>
      <c r="G53" s="12">
        <v>3099863.4499999997</v>
      </c>
      <c r="H53" s="20">
        <f t="shared" si="4"/>
        <v>-37652.120000000112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675827.68</v>
      </c>
      <c r="E56" s="18">
        <f t="shared" si="3"/>
        <v>675827.68</v>
      </c>
      <c r="F56" s="12">
        <v>675827.67999999993</v>
      </c>
      <c r="G56" s="12">
        <v>675827.67999999993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14962958454.549999</v>
      </c>
      <c r="D81" s="22">
        <f>SUM(D73,D69,D61,D57,D47,D37,D27,D17,D9)</f>
        <v>1440984311.23</v>
      </c>
      <c r="E81" s="22">
        <f>C81+D81</f>
        <v>16403942765.779999</v>
      </c>
      <c r="F81" s="22">
        <f>SUM(F73,F69,F61,F57,F47,F37,F17,F27,F9)</f>
        <v>16416684462.690001</v>
      </c>
      <c r="G81" s="22">
        <f>SUM(G73,G69,G61,G57,G47,G37,G27,G17,G9)</f>
        <v>16336818699.92</v>
      </c>
      <c r="H81" s="22">
        <f t="shared" si="5"/>
        <v>-12741696.910001755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31496062992125984" right="0.31496062992125984" top="0.55118110236220474" bottom="0.55118110236220474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erika_soto</cp:lastModifiedBy>
  <cp:lastPrinted>2023-10-20T06:39:39Z</cp:lastPrinted>
  <dcterms:created xsi:type="dcterms:W3CDTF">2019-12-04T16:22:52Z</dcterms:created>
  <dcterms:modified xsi:type="dcterms:W3CDTF">2024-01-23T19:02:05Z</dcterms:modified>
</cp:coreProperties>
</file>